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8135" windowHeight="11760"/>
  </bookViews>
  <sheets>
    <sheet name="Sheet1" sheetId="1" r:id="rId1"/>
    <sheet name="Sheet2" sheetId="2" r:id="rId2"/>
    <sheet name="Sheet3" sheetId="3" r:id="rId3"/>
  </sheets>
  <definedNames>
    <definedName name="합계">Sheet1!$I$2:$I$21</definedName>
  </definedNames>
  <calcPr calcId="124519"/>
</workbook>
</file>

<file path=xl/calcChain.xml><?xml version="1.0" encoding="utf-8"?>
<calcChain xmlns="http://schemas.openxmlformats.org/spreadsheetml/2006/main">
  <c r="L23" i="1"/>
  <c r="L24"/>
  <c r="L27"/>
  <c r="L26"/>
  <c r="K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</calcChain>
</file>

<file path=xl/sharedStrings.xml><?xml version="1.0" encoding="utf-8"?>
<sst xmlns="http://schemas.openxmlformats.org/spreadsheetml/2006/main" count="69" uniqueCount="46">
  <si>
    <t>번호</t>
    <phoneticPr fontId="1" type="noConversion"/>
  </si>
  <si>
    <t>성명</t>
    <phoneticPr fontId="1" type="noConversion"/>
  </si>
  <si>
    <t>성별</t>
    <phoneticPr fontId="1" type="noConversion"/>
  </si>
  <si>
    <t>국어</t>
    <phoneticPr fontId="1" type="noConversion"/>
  </si>
  <si>
    <t>사회</t>
    <phoneticPr fontId="1" type="noConversion"/>
  </si>
  <si>
    <t>수학</t>
    <phoneticPr fontId="1" type="noConversion"/>
  </si>
  <si>
    <t>과학</t>
    <phoneticPr fontId="1" type="noConversion"/>
  </si>
  <si>
    <t>영어</t>
    <phoneticPr fontId="1" type="noConversion"/>
  </si>
  <si>
    <t>합계</t>
    <phoneticPr fontId="1" type="noConversion"/>
  </si>
  <si>
    <t>평균</t>
    <phoneticPr fontId="1" type="noConversion"/>
  </si>
  <si>
    <t>석차</t>
    <phoneticPr fontId="1" type="noConversion"/>
  </si>
  <si>
    <t>등급</t>
    <phoneticPr fontId="1" type="noConversion"/>
  </si>
  <si>
    <t>홍길동1</t>
    <phoneticPr fontId="1" type="noConversion"/>
  </si>
  <si>
    <t>홍길동2</t>
  </si>
  <si>
    <t>홍길동3</t>
  </si>
  <si>
    <t>홍길동4</t>
  </si>
  <si>
    <t>홍길동5</t>
  </si>
  <si>
    <t>홍길동6</t>
  </si>
  <si>
    <t>홍길동7</t>
  </si>
  <si>
    <t>홍길동8</t>
  </si>
  <si>
    <t>홍길동9</t>
  </si>
  <si>
    <t>홍길동10</t>
  </si>
  <si>
    <t>홍길동11</t>
  </si>
  <si>
    <t>홍길동12</t>
  </si>
  <si>
    <t>홍길동13</t>
  </si>
  <si>
    <t>홍길동14</t>
  </si>
  <si>
    <t>홍길동15</t>
  </si>
  <si>
    <t>홍길동16</t>
  </si>
  <si>
    <t>홍길동17</t>
  </si>
  <si>
    <t>홍길동18</t>
  </si>
  <si>
    <t>홍길동19</t>
  </si>
  <si>
    <t>홍길동20</t>
  </si>
  <si>
    <t>남자</t>
    <phoneticPr fontId="1" type="noConversion"/>
  </si>
  <si>
    <t>여자</t>
    <phoneticPr fontId="1" type="noConversion"/>
  </si>
  <si>
    <t>성별 인원</t>
    <phoneticPr fontId="1" type="noConversion"/>
  </si>
  <si>
    <t>성별 평균</t>
    <phoneticPr fontId="1" type="noConversion"/>
  </si>
  <si>
    <t>평균 90점 이상</t>
    <phoneticPr fontId="1" type="noConversion"/>
  </si>
  <si>
    <t>평균 80점 이상, 90점 미만</t>
    <phoneticPr fontId="1" type="noConversion"/>
  </si>
  <si>
    <t>평균 70점 이상, 80점 미만</t>
    <phoneticPr fontId="1" type="noConversion"/>
  </si>
  <si>
    <t>평균 60점 이상, 70점 미만</t>
    <phoneticPr fontId="1" type="noConversion"/>
  </si>
  <si>
    <t>평균 60점 미만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</si>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</sst>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L30" sqref="L30"/>
    </sheetView>
  </sheetViews>
  <sheetFormatPr defaultRowHeight="16.5"/>
  <cols>
    <col min="1" max="16384" width="9" style="1"/>
  </cols>
  <sheetData>
    <row r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3">
        <v>1</v>
      </c>
      <c r="B2" s="3" t="s">
        <v>12</v>
      </c>
      <c r="C2" s="3" t="s">
        <v>32</v>
      </c>
      <c r="D2" s="3">
        <v>45</v>
      </c>
      <c r="E2" s="3">
        <v>81</v>
      </c>
      <c r="F2" s="3">
        <v>35</v>
      </c>
      <c r="G2" s="3">
        <v>51</v>
      </c>
      <c r="H2" s="3">
        <v>24</v>
      </c>
      <c r="I2" s="3">
        <f t="shared" ref="I2:I21" si="0">SUM(D2:H2)</f>
        <v>236</v>
      </c>
      <c r="J2" s="3">
        <f>AVERAGE(D2:H2)</f>
        <v>47.2</v>
      </c>
      <c r="K2" s="3">
        <f>RANK(I2,합계)</f>
        <v>12</v>
      </c>
      <c r="L2" s="3" t="str">
        <f>IF(J2&gt;=90,"A",IF(J2&gt;=80,"B",IF(J2&gt;=70,"C",IF(J2&gt;=60,"D",IF(J2,"E","에러")))))</f>
        <v>E</v>
      </c>
    </row>
    <row r="3" spans="1:12">
      <c r="A3" s="3">
        <v>2</v>
      </c>
      <c r="B3" s="3" t="s">
        <v>13</v>
      </c>
      <c r="C3" s="3" t="s">
        <v>33</v>
      </c>
      <c r="D3" s="3">
        <v>52</v>
      </c>
      <c r="E3" s="3">
        <v>52</v>
      </c>
      <c r="F3" s="3">
        <v>74</v>
      </c>
      <c r="G3" s="3">
        <v>99</v>
      </c>
      <c r="H3" s="3">
        <v>38</v>
      </c>
      <c r="I3" s="3">
        <f t="shared" si="0"/>
        <v>315</v>
      </c>
      <c r="J3" s="3">
        <f t="shared" ref="J3:J21" si="1">AVERAGE(D3:H3)</f>
        <v>63</v>
      </c>
      <c r="K3" s="3">
        <f>RANK(I3,합계)</f>
        <v>9</v>
      </c>
      <c r="L3" s="3" t="str">
        <f t="shared" ref="L3:L21" si="2">IF(J3&gt;=90,"A",IF(J3&gt;=80,"B",IF(J3&gt;=70,"C",IF(J3&gt;=60,"D",IF(J3,"E","에러")))))</f>
        <v>D</v>
      </c>
    </row>
    <row r="4" spans="1:12">
      <c r="A4" s="3">
        <v>3</v>
      </c>
      <c r="B4" s="3" t="s">
        <v>14</v>
      </c>
      <c r="C4" s="3" t="s">
        <v>32</v>
      </c>
      <c r="D4" s="3">
        <v>69</v>
      </c>
      <c r="E4" s="3">
        <v>94</v>
      </c>
      <c r="F4" s="3">
        <v>90</v>
      </c>
      <c r="G4" s="3">
        <v>90</v>
      </c>
      <c r="H4" s="3">
        <v>90</v>
      </c>
      <c r="I4" s="3">
        <f t="shared" si="0"/>
        <v>433</v>
      </c>
      <c r="J4" s="3">
        <f t="shared" si="1"/>
        <v>86.6</v>
      </c>
      <c r="K4" s="3">
        <f>RANK(I4,합계)</f>
        <v>3</v>
      </c>
      <c r="L4" s="3" t="str">
        <f t="shared" si="2"/>
        <v>B</v>
      </c>
    </row>
    <row r="5" spans="1:12">
      <c r="A5" s="3">
        <v>4</v>
      </c>
      <c r="B5" s="3" t="s">
        <v>15</v>
      </c>
      <c r="C5" s="3" t="s">
        <v>33</v>
      </c>
      <c r="D5" s="3">
        <v>54</v>
      </c>
      <c r="E5" s="3">
        <v>43</v>
      </c>
      <c r="F5" s="3">
        <v>42</v>
      </c>
      <c r="G5" s="3">
        <v>10</v>
      </c>
      <c r="H5" s="3">
        <v>15</v>
      </c>
      <c r="I5" s="3">
        <f t="shared" si="0"/>
        <v>164</v>
      </c>
      <c r="J5" s="3">
        <f t="shared" si="1"/>
        <v>32.799999999999997</v>
      </c>
      <c r="K5" s="3">
        <f>RANK(I5,합계)</f>
        <v>14</v>
      </c>
      <c r="L5" s="3" t="str">
        <f t="shared" si="2"/>
        <v>E</v>
      </c>
    </row>
    <row r="6" spans="1:12">
      <c r="A6" s="3">
        <v>5</v>
      </c>
      <c r="B6" s="3" t="s">
        <v>16</v>
      </c>
      <c r="C6" s="3" t="s">
        <v>32</v>
      </c>
      <c r="D6" s="3">
        <v>18</v>
      </c>
      <c r="E6" s="3">
        <v>26</v>
      </c>
      <c r="F6" s="3">
        <v>8</v>
      </c>
      <c r="G6" s="3">
        <v>25</v>
      </c>
      <c r="H6" s="3">
        <v>12</v>
      </c>
      <c r="I6" s="3">
        <f t="shared" si="0"/>
        <v>89</v>
      </c>
      <c r="J6" s="3">
        <f t="shared" si="1"/>
        <v>17.8</v>
      </c>
      <c r="K6" s="3">
        <f>RANK(I6,합계)</f>
        <v>19</v>
      </c>
      <c r="L6" s="3" t="str">
        <f t="shared" si="2"/>
        <v>E</v>
      </c>
    </row>
    <row r="7" spans="1:12">
      <c r="A7" s="3">
        <v>6</v>
      </c>
      <c r="B7" s="3" t="s">
        <v>17</v>
      </c>
      <c r="C7" s="3" t="s">
        <v>33</v>
      </c>
      <c r="D7" s="3">
        <v>31</v>
      </c>
      <c r="E7" s="3">
        <v>53</v>
      </c>
      <c r="F7" s="3">
        <v>29</v>
      </c>
      <c r="G7" s="3">
        <v>33</v>
      </c>
      <c r="H7" s="3">
        <v>15</v>
      </c>
      <c r="I7" s="3">
        <f t="shared" si="0"/>
        <v>161</v>
      </c>
      <c r="J7" s="3">
        <f t="shared" si="1"/>
        <v>32.200000000000003</v>
      </c>
      <c r="K7" s="3">
        <f>RANK(I7,합계)</f>
        <v>15</v>
      </c>
      <c r="L7" s="3" t="str">
        <f t="shared" si="2"/>
        <v>E</v>
      </c>
    </row>
    <row r="8" spans="1:12">
      <c r="A8" s="3">
        <v>7</v>
      </c>
      <c r="B8" s="3" t="s">
        <v>18</v>
      </c>
      <c r="C8" s="3" t="s">
        <v>32</v>
      </c>
      <c r="D8" s="3">
        <v>43</v>
      </c>
      <c r="E8" s="3">
        <v>82</v>
      </c>
      <c r="F8" s="3">
        <v>65</v>
      </c>
      <c r="G8" s="3">
        <v>68</v>
      </c>
      <c r="H8" s="3">
        <v>75</v>
      </c>
      <c r="I8" s="3">
        <f t="shared" si="0"/>
        <v>333</v>
      </c>
      <c r="J8" s="3">
        <f t="shared" si="1"/>
        <v>66.599999999999994</v>
      </c>
      <c r="K8" s="3">
        <f>RANK(I8,합계)</f>
        <v>7</v>
      </c>
      <c r="L8" s="3" t="str">
        <f t="shared" si="2"/>
        <v>D</v>
      </c>
    </row>
    <row r="9" spans="1:12">
      <c r="A9" s="3">
        <v>8</v>
      </c>
      <c r="B9" s="3" t="s">
        <v>19</v>
      </c>
      <c r="C9" s="3" t="s">
        <v>33</v>
      </c>
      <c r="D9" s="3">
        <v>76</v>
      </c>
      <c r="E9" s="3">
        <v>100</v>
      </c>
      <c r="F9" s="3">
        <v>100</v>
      </c>
      <c r="G9" s="3">
        <v>89</v>
      </c>
      <c r="H9" s="3">
        <v>98</v>
      </c>
      <c r="I9" s="3">
        <f t="shared" si="0"/>
        <v>463</v>
      </c>
      <c r="J9" s="3">
        <f t="shared" si="1"/>
        <v>92.6</v>
      </c>
      <c r="K9" s="3">
        <f>RANK(I9,합계)</f>
        <v>2</v>
      </c>
      <c r="L9" s="3" t="str">
        <f t="shared" si="2"/>
        <v>A</v>
      </c>
    </row>
    <row r="10" spans="1:12">
      <c r="A10" s="3">
        <v>9</v>
      </c>
      <c r="B10" s="3" t="s">
        <v>20</v>
      </c>
      <c r="C10" s="3" t="s">
        <v>32</v>
      </c>
      <c r="D10" s="3">
        <v>9</v>
      </c>
      <c r="E10" s="3">
        <v>26</v>
      </c>
      <c r="F10" s="3">
        <v>23</v>
      </c>
      <c r="G10" s="3">
        <v>15</v>
      </c>
      <c r="H10" s="3">
        <v>16</v>
      </c>
      <c r="I10" s="3">
        <f t="shared" si="0"/>
        <v>89</v>
      </c>
      <c r="J10" s="3">
        <f t="shared" si="1"/>
        <v>17.8</v>
      </c>
      <c r="K10" s="3">
        <f>RANK(I10,합계)</f>
        <v>19</v>
      </c>
      <c r="L10" s="3" t="str">
        <f t="shared" si="2"/>
        <v>E</v>
      </c>
    </row>
    <row r="11" spans="1:12">
      <c r="A11" s="3">
        <v>10</v>
      </c>
      <c r="B11" s="3" t="s">
        <v>21</v>
      </c>
      <c r="C11" s="3" t="s">
        <v>32</v>
      </c>
      <c r="D11" s="3">
        <v>50</v>
      </c>
      <c r="E11" s="3">
        <v>80</v>
      </c>
      <c r="F11" s="3">
        <v>83</v>
      </c>
      <c r="G11" s="3">
        <v>78</v>
      </c>
      <c r="H11" s="3">
        <v>82</v>
      </c>
      <c r="I11" s="3">
        <f t="shared" si="0"/>
        <v>373</v>
      </c>
      <c r="J11" s="3">
        <f t="shared" si="1"/>
        <v>74.599999999999994</v>
      </c>
      <c r="K11" s="3">
        <f>RANK(I11,합계)</f>
        <v>5</v>
      </c>
      <c r="L11" s="3" t="str">
        <f t="shared" si="2"/>
        <v>C</v>
      </c>
    </row>
    <row r="12" spans="1:12">
      <c r="A12" s="3">
        <v>11</v>
      </c>
      <c r="B12" s="3" t="s">
        <v>22</v>
      </c>
      <c r="C12" s="3" t="s">
        <v>32</v>
      </c>
      <c r="D12" s="3">
        <v>50</v>
      </c>
      <c r="E12" s="3">
        <v>74</v>
      </c>
      <c r="F12" s="3">
        <v>20</v>
      </c>
      <c r="G12" s="3">
        <v>61</v>
      </c>
      <c r="H12" s="3">
        <v>42</v>
      </c>
      <c r="I12" s="3">
        <f t="shared" si="0"/>
        <v>247</v>
      </c>
      <c r="J12" s="3">
        <f t="shared" si="1"/>
        <v>49.4</v>
      </c>
      <c r="K12" s="3">
        <f>RANK(I12,합계)</f>
        <v>11</v>
      </c>
      <c r="L12" s="3" t="str">
        <f t="shared" si="2"/>
        <v>E</v>
      </c>
    </row>
    <row r="13" spans="1:12">
      <c r="A13" s="3">
        <v>12</v>
      </c>
      <c r="B13" s="3" t="s">
        <v>23</v>
      </c>
      <c r="C13" s="3" t="s">
        <v>33</v>
      </c>
      <c r="D13" s="3">
        <v>50</v>
      </c>
      <c r="E13" s="3">
        <v>90</v>
      </c>
      <c r="F13" s="3">
        <v>58</v>
      </c>
      <c r="G13" s="3">
        <v>83</v>
      </c>
      <c r="H13" s="3">
        <v>99</v>
      </c>
      <c r="I13" s="3">
        <f t="shared" si="0"/>
        <v>380</v>
      </c>
      <c r="J13" s="3">
        <f t="shared" si="1"/>
        <v>76</v>
      </c>
      <c r="K13" s="3">
        <f>RANK(I13,합계)</f>
        <v>4</v>
      </c>
      <c r="L13" s="3" t="str">
        <f t="shared" si="2"/>
        <v>C</v>
      </c>
    </row>
    <row r="14" spans="1:12">
      <c r="A14" s="3">
        <v>13</v>
      </c>
      <c r="B14" s="3" t="s">
        <v>24</v>
      </c>
      <c r="C14" s="3" t="s">
        <v>32</v>
      </c>
      <c r="D14" s="3">
        <v>16</v>
      </c>
      <c r="E14" s="3">
        <v>80</v>
      </c>
      <c r="F14" s="3">
        <v>35</v>
      </c>
      <c r="G14" s="3">
        <v>24</v>
      </c>
      <c r="H14" s="3">
        <v>54</v>
      </c>
      <c r="I14" s="3">
        <f t="shared" si="0"/>
        <v>209</v>
      </c>
      <c r="J14" s="3">
        <f t="shared" si="1"/>
        <v>41.8</v>
      </c>
      <c r="K14" s="3">
        <f>RANK(I14,합계)</f>
        <v>13</v>
      </c>
      <c r="L14" s="3" t="str">
        <f t="shared" si="2"/>
        <v>E</v>
      </c>
    </row>
    <row r="15" spans="1:12">
      <c r="A15" s="3">
        <v>14</v>
      </c>
      <c r="B15" s="3" t="s">
        <v>25</v>
      </c>
      <c r="C15" s="3" t="s">
        <v>33</v>
      </c>
      <c r="D15" s="3">
        <v>40</v>
      </c>
      <c r="E15" s="3">
        <v>42</v>
      </c>
      <c r="F15" s="3">
        <v>28</v>
      </c>
      <c r="G15" s="3">
        <v>25</v>
      </c>
      <c r="H15" s="3">
        <v>22</v>
      </c>
      <c r="I15" s="3">
        <f t="shared" si="0"/>
        <v>157</v>
      </c>
      <c r="J15" s="3">
        <f t="shared" si="1"/>
        <v>31.4</v>
      </c>
      <c r="K15" s="3">
        <f>RANK(I15,합계)</f>
        <v>16</v>
      </c>
      <c r="L15" s="3" t="str">
        <f t="shared" si="2"/>
        <v>E</v>
      </c>
    </row>
    <row r="16" spans="1:12">
      <c r="A16" s="3">
        <v>15</v>
      </c>
      <c r="B16" s="3" t="s">
        <v>26</v>
      </c>
      <c r="C16" s="3" t="s">
        <v>32</v>
      </c>
      <c r="D16" s="3">
        <v>23</v>
      </c>
      <c r="E16" s="3">
        <v>30</v>
      </c>
      <c r="F16" s="3">
        <v>4</v>
      </c>
      <c r="G16" s="3">
        <v>23</v>
      </c>
      <c r="H16" s="3">
        <v>17</v>
      </c>
      <c r="I16" s="3">
        <f t="shared" si="0"/>
        <v>97</v>
      </c>
      <c r="J16" s="3">
        <f t="shared" si="1"/>
        <v>19.399999999999999</v>
      </c>
      <c r="K16" s="3">
        <f>RANK(I16,합계)</f>
        <v>18</v>
      </c>
      <c r="L16" s="3" t="str">
        <f t="shared" si="2"/>
        <v>E</v>
      </c>
    </row>
    <row r="17" spans="1:12">
      <c r="A17" s="3">
        <v>16</v>
      </c>
      <c r="B17" s="3" t="s">
        <v>27</v>
      </c>
      <c r="C17" s="3" t="s">
        <v>33</v>
      </c>
      <c r="D17" s="3">
        <v>62</v>
      </c>
      <c r="E17" s="3">
        <v>85</v>
      </c>
      <c r="F17" s="3">
        <v>76</v>
      </c>
      <c r="G17" s="3">
        <v>72</v>
      </c>
      <c r="H17" s="3">
        <v>66</v>
      </c>
      <c r="I17" s="3">
        <f t="shared" si="0"/>
        <v>361</v>
      </c>
      <c r="J17" s="3">
        <f t="shared" si="1"/>
        <v>72.2</v>
      </c>
      <c r="K17" s="3">
        <f>RANK(I17,합계)</f>
        <v>6</v>
      </c>
      <c r="L17" s="3" t="str">
        <f t="shared" si="2"/>
        <v>C</v>
      </c>
    </row>
    <row r="18" spans="1:12">
      <c r="A18" s="3">
        <v>17</v>
      </c>
      <c r="B18" s="3" t="s">
        <v>28</v>
      </c>
      <c r="C18" s="3" t="s">
        <v>32</v>
      </c>
      <c r="D18" s="3">
        <v>54</v>
      </c>
      <c r="E18" s="3">
        <v>80</v>
      </c>
      <c r="F18" s="3">
        <v>40</v>
      </c>
      <c r="G18" s="3">
        <v>30</v>
      </c>
      <c r="H18" s="3">
        <v>97</v>
      </c>
      <c r="I18" s="3">
        <f t="shared" si="0"/>
        <v>301</v>
      </c>
      <c r="J18" s="3">
        <f t="shared" si="1"/>
        <v>60.2</v>
      </c>
      <c r="K18" s="3">
        <f>RANK(I18,합계)</f>
        <v>10</v>
      </c>
      <c r="L18" s="3" t="str">
        <f t="shared" si="2"/>
        <v>D</v>
      </c>
    </row>
    <row r="19" spans="1:12">
      <c r="A19" s="3">
        <v>18</v>
      </c>
      <c r="B19" s="3" t="s">
        <v>29</v>
      </c>
      <c r="C19" s="3" t="s">
        <v>33</v>
      </c>
      <c r="D19" s="3">
        <v>55</v>
      </c>
      <c r="E19" s="3">
        <v>67</v>
      </c>
      <c r="F19" s="3">
        <v>66</v>
      </c>
      <c r="G19" s="3">
        <v>50</v>
      </c>
      <c r="H19" s="3">
        <v>86</v>
      </c>
      <c r="I19" s="3">
        <f t="shared" si="0"/>
        <v>324</v>
      </c>
      <c r="J19" s="3">
        <f t="shared" si="1"/>
        <v>64.8</v>
      </c>
      <c r="K19" s="3">
        <f>RANK(I19,합계)</f>
        <v>8</v>
      </c>
      <c r="L19" s="3" t="str">
        <f t="shared" si="2"/>
        <v>D</v>
      </c>
    </row>
    <row r="20" spans="1:12">
      <c r="A20" s="3">
        <v>19</v>
      </c>
      <c r="B20" s="3" t="s">
        <v>30</v>
      </c>
      <c r="C20" s="3" t="s">
        <v>32</v>
      </c>
      <c r="D20" s="3">
        <v>90</v>
      </c>
      <c r="E20" s="3">
        <v>100</v>
      </c>
      <c r="F20" s="3">
        <v>90</v>
      </c>
      <c r="G20" s="3">
        <v>97</v>
      </c>
      <c r="H20" s="3">
        <v>100</v>
      </c>
      <c r="I20" s="3">
        <f t="shared" si="0"/>
        <v>477</v>
      </c>
      <c r="J20" s="3">
        <f t="shared" si="1"/>
        <v>95.4</v>
      </c>
      <c r="K20" s="3">
        <f>RANK(I20,합계)</f>
        <v>1</v>
      </c>
      <c r="L20" s="3" t="str">
        <f t="shared" si="2"/>
        <v>A</v>
      </c>
    </row>
    <row r="21" spans="1:12">
      <c r="A21" s="3">
        <v>20</v>
      </c>
      <c r="B21" s="3" t="s">
        <v>31</v>
      </c>
      <c r="C21" s="3" t="s">
        <v>33</v>
      </c>
      <c r="D21" s="3">
        <v>39</v>
      </c>
      <c r="E21" s="3">
        <v>25</v>
      </c>
      <c r="F21" s="3">
        <v>33</v>
      </c>
      <c r="G21" s="3">
        <v>12</v>
      </c>
      <c r="H21" s="3">
        <v>18</v>
      </c>
      <c r="I21" s="3">
        <f t="shared" si="0"/>
        <v>127</v>
      </c>
      <c r="J21" s="3">
        <f t="shared" si="1"/>
        <v>25.4</v>
      </c>
      <c r="K21" s="3">
        <f>RANK(I21,합계)</f>
        <v>17</v>
      </c>
      <c r="L21" s="3" t="str">
        <f t="shared" si="2"/>
        <v>E</v>
      </c>
    </row>
    <row r="23" spans="1:12">
      <c r="A23" s="5" t="s">
        <v>11</v>
      </c>
      <c r="J23" s="6" t="s">
        <v>34</v>
      </c>
      <c r="K23" s="3" t="s">
        <v>32</v>
      </c>
      <c r="L23" s="3">
        <f>COUNTIF($C$2:$C$21,K23)</f>
        <v>11</v>
      </c>
    </row>
    <row r="24" spans="1:12">
      <c r="A24" s="4" t="s">
        <v>36</v>
      </c>
      <c r="B24" s="4"/>
      <c r="C24" s="4"/>
      <c r="D24" s="1" t="s">
        <v>41</v>
      </c>
      <c r="J24" s="7"/>
      <c r="K24" s="3" t="s">
        <v>33</v>
      </c>
      <c r="L24" s="3">
        <f>COUNTIF($C$2:$C$21,K24)</f>
        <v>9</v>
      </c>
    </row>
    <row r="25" spans="1:12">
      <c r="A25" s="4" t="s">
        <v>37</v>
      </c>
      <c r="B25" s="4"/>
      <c r="C25" s="4"/>
      <c r="D25" s="1" t="s">
        <v>42</v>
      </c>
    </row>
    <row r="26" spans="1:12">
      <c r="A26" s="4" t="s">
        <v>38</v>
      </c>
      <c r="B26" s="4"/>
      <c r="C26" s="4"/>
      <c r="D26" s="1" t="s">
        <v>43</v>
      </c>
      <c r="J26" s="2" t="s">
        <v>35</v>
      </c>
      <c r="K26" s="3" t="s">
        <v>32</v>
      </c>
      <c r="L26" s="3">
        <f>AVERAGEIF($C$2:$C$21,K26,$J$2:$J$21)</f>
        <v>52.43636363636363</v>
      </c>
    </row>
    <row r="27" spans="1:12">
      <c r="A27" s="4" t="s">
        <v>39</v>
      </c>
      <c r="B27" s="4"/>
      <c r="C27" s="4"/>
      <c r="D27" s="1" t="s">
        <v>44</v>
      </c>
      <c r="J27" s="2"/>
      <c r="K27" s="3" t="s">
        <v>33</v>
      </c>
      <c r="L27" s="3">
        <f>AVERAGEIF($C$2:$C$21,K27,$J$2:$J$21)</f>
        <v>54.488888888888887</v>
      </c>
    </row>
    <row r="28" spans="1:12">
      <c r="A28" s="4" t="s">
        <v>40</v>
      </c>
      <c r="B28" s="4"/>
      <c r="C28" s="4"/>
      <c r="D28" s="1" t="s">
        <v>45</v>
      </c>
    </row>
  </sheetData>
  <mergeCells count="7">
    <mergeCell ref="J26:J27"/>
    <mergeCell ref="A24:C24"/>
    <mergeCell ref="A25:C25"/>
    <mergeCell ref="A26:C26"/>
    <mergeCell ref="A27:C27"/>
    <mergeCell ref="A28:C28"/>
    <mergeCell ref="J23:J24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합계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2013-04-18T06:20:11Z</dcterms:created>
  <dcterms:modified xsi:type="dcterms:W3CDTF">2013-04-18T06:49:30Z</dcterms:modified>
</cp:coreProperties>
</file>